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ter\Dropbox\Artikel\HRWeb\"/>
    </mc:Choice>
  </mc:AlternateContent>
  <bookViews>
    <workbookView xWindow="0" yWindow="0" windowWidth="8805" windowHeight="8430"/>
  </bookViews>
  <sheets>
    <sheet name="Basisdaten" sheetId="1" r:id="rId1"/>
    <sheet name="Kosten des Ausscheidenden" sheetId="2" r:id="rId2"/>
    <sheet name="Kosten der Neubesetzung" sheetId="3" r:id="rId3"/>
    <sheet name="Kosten für Einarbeitung" sheetId="4" r:id="rId4"/>
    <sheet name="Kosten für Mehrbelastungen" sheetId="5" r:id="rId5"/>
    <sheet name="Die Abrechnung"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3" l="1"/>
  <c r="H8" i="3"/>
  <c r="H18" i="1"/>
  <c r="H19" i="1" s="1"/>
  <c r="H14" i="1"/>
  <c r="H15" i="1" s="1"/>
  <c r="H20" i="4" l="1"/>
  <c r="H8" i="2"/>
  <c r="H23" i="5"/>
  <c r="H17" i="5"/>
  <c r="H7" i="5"/>
  <c r="H13" i="4"/>
  <c r="H36" i="3"/>
  <c r="H29" i="3"/>
  <c r="H22" i="3"/>
  <c r="H15" i="3"/>
  <c r="H7" i="3"/>
  <c r="H29" i="2"/>
  <c r="H16" i="2"/>
  <c r="D5" i="6" l="1"/>
  <c r="H12" i="5"/>
  <c r="H26" i="5" s="1"/>
  <c r="D7" i="6" s="1"/>
  <c r="H9" i="4"/>
  <c r="H23" i="4" s="1"/>
  <c r="D6" i="6" s="1"/>
  <c r="H22" i="2"/>
  <c r="H32" i="2" s="1"/>
  <c r="D4" i="6" s="1"/>
  <c r="D9" i="6" l="1"/>
</calcChain>
</file>

<file path=xl/comments1.xml><?xml version="1.0" encoding="utf-8"?>
<comments xmlns="http://schemas.openxmlformats.org/spreadsheetml/2006/main">
  <authors>
    <author>Peter Rieder</author>
  </authors>
  <commentList>
    <comment ref="B24" authorId="0" shapeId="0">
      <text>
        <r>
          <rPr>
            <b/>
            <sz val="9"/>
            <color indexed="81"/>
            <rFont val="Segoe UI"/>
            <charset val="1"/>
          </rPr>
          <t>Peter Rieder:</t>
        </r>
        <r>
          <rPr>
            <sz val="9"/>
            <color indexed="81"/>
            <rFont val="Segoe UI"/>
            <charset val="1"/>
          </rPr>
          <t xml:space="preserve">
Annahme ist hier, dass sich die Schulungskosten der letzten 3 Jahre vor Kündigung linear "entwerten", also je abglaufenem Jahr ein Drittel an Wert verlieren.</t>
        </r>
      </text>
    </comment>
    <comment ref="F27" authorId="0" shapeId="0">
      <text>
        <r>
          <rPr>
            <b/>
            <sz val="9"/>
            <color indexed="81"/>
            <rFont val="Segoe UI"/>
            <family val="2"/>
          </rPr>
          <t>Peter Rieder:</t>
        </r>
        <r>
          <rPr>
            <sz val="9"/>
            <color indexed="81"/>
            <rFont val="Segoe UI"/>
            <family val="2"/>
          </rPr>
          <t xml:space="preserve">
Diese Kosten werden gemäß der Annahme um 1/3 gekürzt. (Entwertung)
</t>
        </r>
      </text>
    </comment>
    <comment ref="F28" authorId="0" shapeId="0">
      <text>
        <r>
          <rPr>
            <b/>
            <sz val="9"/>
            <color indexed="81"/>
            <rFont val="Segoe UI"/>
            <family val="2"/>
          </rPr>
          <t>Peter Rieder:</t>
        </r>
        <r>
          <rPr>
            <sz val="9"/>
            <color indexed="81"/>
            <rFont val="Segoe UI"/>
            <family val="2"/>
          </rPr>
          <t xml:space="preserve">
Diese Kosten werden gemäß der Annahme um 2/3 gekürzt. (Entwertung)</t>
        </r>
      </text>
    </comment>
  </commentList>
</comments>
</file>

<file path=xl/sharedStrings.xml><?xml version="1.0" encoding="utf-8"?>
<sst xmlns="http://schemas.openxmlformats.org/spreadsheetml/2006/main" count="91" uniqueCount="75">
  <si>
    <t>Muster zur Berechnung von Fluktuationskosten</t>
  </si>
  <si>
    <t>derzeitiges Monatsbruttogehalt des/der ausscheidenden Mitarbeiters/Mitarbeiterin</t>
  </si>
  <si>
    <t>zzgl. 30% Lohnnebenkosten</t>
  </si>
  <si>
    <t>1.) Kosten des/der ausscheidenden Mitarbeiters/Mitarbeiterin</t>
  </si>
  <si>
    <t>Auszuzahlende Urlaubstage</t>
  </si>
  <si>
    <t>Kosten für auszuzahlenden Resturlaub</t>
  </si>
  <si>
    <t>Erledigung der Formalitäten</t>
  </si>
  <si>
    <t>Unterlagen, Dienstzeugnis, Abmeldung</t>
  </si>
  <si>
    <t>bearbeitenden Person inkl. 30% Lohnnebenkosten</t>
  </si>
  <si>
    <t>Kosten für Erledigung der Formalitäten</t>
  </si>
  <si>
    <t>Minderleistung durch Jobsuche / innere Kündigung</t>
  </si>
  <si>
    <t>Annahme über abnehmende Leistung in %</t>
  </si>
  <si>
    <t>Kosten für Minderleistung</t>
  </si>
  <si>
    <t>Anzahl Monate der Kündigungsfrist</t>
  </si>
  <si>
    <t>Schulungskosten der letzten drei Jahre</t>
  </si>
  <si>
    <t>Betrag der Schulungskosten des  Jahres vor Kündigung</t>
  </si>
  <si>
    <t>Betrag der Schulungskosten des  2. Jahres vor Kündigung</t>
  </si>
  <si>
    <t>Betrag der Schulungskosten des  3. Jahres vor Kündigung</t>
  </si>
  <si>
    <t>Kosten für Schulungskosten der letzten 3 Jahre</t>
  </si>
  <si>
    <t>2.) Kosten der Neubesetzung</t>
  </si>
  <si>
    <t>Direkte Kosten für Inserate / Einschaltungen</t>
  </si>
  <si>
    <t>Zeitaufwand für Abstimmung der Suche / des Inserates, etc.</t>
  </si>
  <si>
    <t>Kosten für Abstimmungen</t>
  </si>
  <si>
    <t>Kosten für Sichten von Bewerbungen und Einladungen</t>
  </si>
  <si>
    <t>Kosten für Sichten von Bewerbungen / Einladungen</t>
  </si>
  <si>
    <t>Kosten Bewerbungsgespräch inkl. Nacharbeit</t>
  </si>
  <si>
    <t>Einstellungsformalitäten (Anmeldung, Dienstvertrag, …)</t>
  </si>
  <si>
    <t>3.) Kosten für Schulung / Einarbeitung</t>
  </si>
  <si>
    <t>Zeit für Einarbeitung ohne eigene Arbeitsleistung</t>
  </si>
  <si>
    <t>Prozentanteil der Zeit für Einarbeitung ohne eigene</t>
  </si>
  <si>
    <t>Arbeitsleistung (etwa durch Schulung, Zusehen, …)</t>
  </si>
  <si>
    <t>Kosten für Zeit der Einarbeitung ohne Arbeitsleistung</t>
  </si>
  <si>
    <t>Direkte Einschulungs- / Ausbildungkosten</t>
  </si>
  <si>
    <t>Kosten für direkte Einschulung / Ausbildung</t>
  </si>
  <si>
    <t>Anzahl der Monate für Einschulung</t>
  </si>
  <si>
    <t>Kosten für erhöhte Fehlerquote / langsameres Arbeiten am Beginn</t>
  </si>
  <si>
    <t>Annahme über prozentuelle Minderleistung während</t>
  </si>
  <si>
    <t>Anzahl Arbeitsmonate mit Minderleistung</t>
  </si>
  <si>
    <t>Kosten für erhöhte Fehlerquote / langsameres Arbeiten</t>
  </si>
  <si>
    <t>Kosten für Einrichtung des Arbeitsplatzes, der IT Lizenzen, etc.</t>
  </si>
  <si>
    <t>Höhe der direkten Kosten für Einrichtung des Arbeitsplatzes</t>
  </si>
  <si>
    <t>und der Einrichtung der IT Umgebung</t>
  </si>
  <si>
    <t>Kosten für Doppelbesetzungen</t>
  </si>
  <si>
    <t>Anzahl Monate, in denen der Posten doppelt besetzt ist</t>
  </si>
  <si>
    <t>Kosten für Rochaden, Aufgabenverteilung, etc.</t>
  </si>
  <si>
    <t xml:space="preserve">Geschätzte Kosten für Umverteilung von Aufgaben, </t>
  </si>
  <si>
    <t>Anlernen anderer Kollegen / Kolleginnen, etc.</t>
  </si>
  <si>
    <t>Kosten für Überstunden während Einarbeitung / Austrittsphase</t>
  </si>
  <si>
    <t>Geschätzte Kosten für Überstunden , die aufgrund des</t>
  </si>
  <si>
    <t xml:space="preserve">Abgangs / Neuzugangs von Kollegen / Kolleginnen </t>
  </si>
  <si>
    <t>erbracht werden müssen</t>
  </si>
  <si>
    <t>geschätztes Monatsbruttogehalt des/der neuen Mitarbeiters/Mitarbeiterin</t>
  </si>
  <si>
    <t>Berechnungsbasis Gehalt ausscheidende/r Mitarbeiter/in</t>
  </si>
  <si>
    <t>Berechnungsbasis Gehalt neue/r Mitarbeiter/in</t>
  </si>
  <si>
    <t>SUMME</t>
  </si>
  <si>
    <t>Die Abrechnung</t>
  </si>
  <si>
    <t>1. Kosten des/der ausscheidenden Mitarbeiters / Mitarbeiterin</t>
  </si>
  <si>
    <t>2. Kosten für Neubesetzung</t>
  </si>
  <si>
    <t>3. Kosten für Einarbeitung</t>
  </si>
  <si>
    <t>4. Kosten für Doppelbelastung</t>
  </si>
  <si>
    <t>SUMME KOSTEN für diesen Abgang / Neubesetzung</t>
  </si>
  <si>
    <t>Um die Berechnung durchzuführen, geben Sie zunächst die Basisdaten auf diesem Tabellenblatt ein und arbeiten Sie sich dann durch die Blätter 1 bis 4 vor. Auf dem letzten Tabellenblatt finden Sie dann die Abrechnung. Nutzen Sie zur Eingabe jeweils nur die grauen Felder. Die gelben und roten Felder rechnen sich selbst.</t>
  </si>
  <si>
    <t>Diese Musterrechnung dient als Beispiel für die Berechnung der Echtkosten einer ungewollten Fluktuation. Sie erhebt keinesfalls den Anspruch auf Vollständigkeit. Beispielsweise sind Kosten für mögliche Kundenverluste nicht enthalten, da diese nur schwer zu erheben sind. Ebenso wurden die Sonderzahlungen nicht berücksichtigt.</t>
  </si>
  <si>
    <t>Urlaubsteiler (meist zwischen 20 und 22 Arbeitstage)</t>
  </si>
  <si>
    <t>Anzahl Resturlaubstage ausscheidende/r MA/in</t>
  </si>
  <si>
    <t>der ersten Arbeitsmonate in %</t>
  </si>
  <si>
    <t>Bei diesem Wert handelt es sich um das Ergebnis aus der Berechnung der von Ihnen eingegebenen Werte. Zahlreiche Faktoren wie etwa Sonderzahlungen oder Verluste durch Kundenabgänge sind darin nicht berücksichtigt. Bitte sehen Sie diesen Wert daher als "Richtwert" an, der Ihnen einfach vor Augen führen soll, wie hoch die Echtkosten im Falle eines Abganges eines/einer Mitarbeiters/Mitarbeiterin sein können.</t>
  </si>
  <si>
    <t>Kosten für Inserate und Personalberater</t>
  </si>
  <si>
    <t>Direkte Kosten für beauftragte Personalberater</t>
  </si>
  <si>
    <t>4.) Kosten für Mehrbelastungen</t>
  </si>
  <si>
    <t>Aufwand in Personenstunden</t>
  </si>
  <si>
    <t>der bearbeitenden Personen inkl. 30% Lohnnebenkosten</t>
  </si>
  <si>
    <t>monatl. durchschnittl. Bruttopersonalkosten (Vollzeitbasis)</t>
  </si>
  <si>
    <t>Aufwand in Personenstunden für Erstellen von</t>
  </si>
  <si>
    <t>monatl. durchschnittl. Bruttopersonalkosten 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</si>
</sst>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2" x14ac:knownFonts="1">
    <font>
      <sz val="11"/>
      <color theme="1"/>
      <name val="Calibri"/>
      <family val="2"/>
      <scheme val="minor"/>
    </font>
    <font>
      <b/>
      <sz val="11"/>
      <color theme="1"/>
      <name val="Calibri"/>
      <family val="2"/>
      <scheme val="minor"/>
    </font>
    <font>
      <sz val="9"/>
      <color indexed="81"/>
      <name val="Segoe UI"/>
      <charset val="1"/>
    </font>
    <font>
      <b/>
      <sz val="9"/>
      <color indexed="81"/>
      <name val="Segoe UI"/>
      <charset val="1"/>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11"/>
      <color theme="1"/>
      <name val="Calibri"/>
      <family val="2"/>
      <scheme val="minor"/>
    </font>
    <font>
      <sz val="9"/>
      <color indexed="81"/>
      <name val="Segoe UI"/>
      <family val="2"/>
    </font>
    <font>
      <b/>
      <sz val="9"/>
      <color indexed="81"/>
      <name val="Segoe UI"/>
      <family val="2"/>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44" fontId="9" fillId="0" borderId="0" applyFont="0" applyFill="0" applyBorder="0" applyAlignment="0" applyProtection="0"/>
  </cellStyleXfs>
  <cellXfs count="33">
    <xf numFmtId="0" fontId="0" fillId="0" borderId="0" xfId="0"/>
    <xf numFmtId="0" fontId="0" fillId="2" borderId="2" xfId="0" applyFill="1" applyBorder="1"/>
    <xf numFmtId="0" fontId="0" fillId="0" borderId="0" xfId="0" applyBorder="1"/>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7"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1" xfId="0" applyFill="1" applyBorder="1"/>
    <xf numFmtId="0" fontId="0" fillId="0" borderId="12" xfId="0" applyBorder="1"/>
    <xf numFmtId="0" fontId="1" fillId="0" borderId="5" xfId="0" applyFont="1" applyBorder="1"/>
    <xf numFmtId="0" fontId="1" fillId="0" borderId="8" xfId="0" applyFont="1" applyBorder="1"/>
    <xf numFmtId="0" fontId="4" fillId="0" borderId="0" xfId="0" applyFont="1" applyBorder="1"/>
    <xf numFmtId="0" fontId="8" fillId="0" borderId="0" xfId="0" applyFont="1"/>
    <xf numFmtId="0" fontId="0" fillId="4" borderId="1" xfId="0" applyFill="1" applyBorder="1" applyProtection="1">
      <protection locked="0"/>
    </xf>
    <xf numFmtId="0" fontId="7" fillId="0" borderId="0" xfId="0" applyFont="1" applyAlignment="1">
      <alignment wrapText="1"/>
    </xf>
    <xf numFmtId="0" fontId="0" fillId="0" borderId="0" xfId="0" applyAlignment="1">
      <alignment wrapText="1"/>
    </xf>
    <xf numFmtId="0" fontId="0" fillId="2" borderId="3" xfId="0" applyFill="1" applyBorder="1" applyProtection="1">
      <protection locked="0"/>
    </xf>
    <xf numFmtId="0" fontId="0" fillId="2" borderId="3" xfId="0" applyFill="1" applyBorder="1" applyProtection="1"/>
    <xf numFmtId="2" fontId="0" fillId="2" borderId="2" xfId="0" applyNumberFormat="1" applyFill="1" applyBorder="1"/>
    <xf numFmtId="2" fontId="0" fillId="3" borderId="2" xfId="0" applyNumberFormat="1" applyFill="1" applyBorder="1"/>
    <xf numFmtId="44" fontId="0" fillId="2" borderId="13" xfId="1" applyFont="1" applyFill="1" applyBorder="1"/>
    <xf numFmtId="44" fontId="0" fillId="2" borderId="14" xfId="1" applyFont="1" applyFill="1" applyBorder="1"/>
    <xf numFmtId="44" fontId="0" fillId="2" borderId="15" xfId="1" applyFont="1" applyFill="1" applyBorder="1"/>
    <xf numFmtId="44" fontId="6" fillId="3" borderId="16" xfId="1" applyFont="1" applyFill="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tabSelected="1" workbookViewId="0">
      <selection activeCell="H17" sqref="H17"/>
    </sheetView>
  </sheetViews>
  <sheetFormatPr baseColWidth="10" defaultRowHeight="15" x14ac:dyDescent="0.25"/>
  <cols>
    <col min="1" max="1" width="3" customWidth="1"/>
    <col min="3" max="3" width="16.5703125" customWidth="1"/>
    <col min="4" max="4" width="18" customWidth="1"/>
    <col min="5" max="5" width="19.140625" customWidth="1"/>
  </cols>
  <sheetData>
    <row r="2" spans="2:10" ht="21" x14ac:dyDescent="0.35">
      <c r="B2" s="7" t="s">
        <v>0</v>
      </c>
    </row>
    <row r="3" spans="2:10" ht="21" x14ac:dyDescent="0.35">
      <c r="B3" s="7"/>
    </row>
    <row r="4" spans="2:10" x14ac:dyDescent="0.25">
      <c r="B4" s="23" t="s">
        <v>62</v>
      </c>
      <c r="C4" s="24"/>
      <c r="D4" s="24"/>
      <c r="E4" s="24"/>
      <c r="F4" s="24"/>
      <c r="G4" s="24"/>
      <c r="H4" s="24"/>
      <c r="I4" s="24"/>
      <c r="J4" s="24"/>
    </row>
    <row r="5" spans="2:10" x14ac:dyDescent="0.25">
      <c r="B5" s="24"/>
      <c r="C5" s="24"/>
      <c r="D5" s="24"/>
      <c r="E5" s="24"/>
      <c r="F5" s="24"/>
      <c r="G5" s="24"/>
      <c r="H5" s="24"/>
      <c r="I5" s="24"/>
      <c r="J5" s="24"/>
    </row>
    <row r="6" spans="2:10" x14ac:dyDescent="0.25">
      <c r="B6" s="24"/>
      <c r="C6" s="24"/>
      <c r="D6" s="24"/>
      <c r="E6" s="24"/>
      <c r="F6" s="24"/>
      <c r="G6" s="24"/>
      <c r="H6" s="24"/>
      <c r="I6" s="24"/>
      <c r="J6" s="24"/>
    </row>
    <row r="7" spans="2:10" ht="15.75" x14ac:dyDescent="0.25">
      <c r="B7" s="8"/>
    </row>
    <row r="8" spans="2:10" x14ac:dyDescent="0.25">
      <c r="B8" s="23" t="s">
        <v>61</v>
      </c>
      <c r="C8" s="24"/>
      <c r="D8" s="24"/>
      <c r="E8" s="24"/>
      <c r="F8" s="24"/>
      <c r="G8" s="24"/>
      <c r="H8" s="24"/>
      <c r="I8" s="24"/>
      <c r="J8" s="24"/>
    </row>
    <row r="9" spans="2:10" x14ac:dyDescent="0.25">
      <c r="B9" s="24"/>
      <c r="C9" s="24"/>
      <c r="D9" s="24"/>
      <c r="E9" s="24"/>
      <c r="F9" s="24"/>
      <c r="G9" s="24"/>
      <c r="H9" s="24"/>
      <c r="I9" s="24"/>
      <c r="J9" s="24"/>
    </row>
    <row r="10" spans="2:10" x14ac:dyDescent="0.25">
      <c r="B10" s="24"/>
      <c r="C10" s="24"/>
      <c r="D10" s="24"/>
      <c r="E10" s="24"/>
      <c r="F10" s="24"/>
      <c r="G10" s="24"/>
      <c r="H10" s="24"/>
      <c r="I10" s="24"/>
      <c r="J10" s="24"/>
    </row>
    <row r="11" spans="2:10" ht="16.5" thickBot="1" x14ac:dyDescent="0.3">
      <c r="B11" s="8"/>
    </row>
    <row r="12" spans="2:10" x14ac:dyDescent="0.25">
      <c r="B12" s="9"/>
      <c r="C12" s="10"/>
      <c r="D12" s="10"/>
      <c r="E12" s="10"/>
      <c r="F12" s="10"/>
      <c r="G12" s="10"/>
      <c r="H12" s="10"/>
      <c r="I12" s="11"/>
    </row>
    <row r="13" spans="2:10" x14ac:dyDescent="0.25">
      <c r="B13" s="12" t="s">
        <v>1</v>
      </c>
      <c r="C13" s="2"/>
      <c r="D13" s="2"/>
      <c r="E13" s="2"/>
      <c r="F13" s="2"/>
      <c r="G13" s="2"/>
      <c r="H13" s="22"/>
      <c r="I13" s="13"/>
    </row>
    <row r="14" spans="2:10" ht="15.75" thickBot="1" x14ac:dyDescent="0.3">
      <c r="B14" s="12" t="s">
        <v>2</v>
      </c>
      <c r="C14" s="2"/>
      <c r="D14" s="2"/>
      <c r="E14" s="2"/>
      <c r="F14" s="2"/>
      <c r="G14" s="2"/>
      <c r="H14" s="26">
        <f>$H$13*0.3</f>
        <v>0</v>
      </c>
      <c r="I14" s="13"/>
    </row>
    <row r="15" spans="2:10" ht="15.75" thickBot="1" x14ac:dyDescent="0.3">
      <c r="B15" s="12" t="s">
        <v>52</v>
      </c>
      <c r="C15" s="2"/>
      <c r="D15" s="2"/>
      <c r="E15" s="2"/>
      <c r="F15" s="2"/>
      <c r="G15" s="2"/>
      <c r="H15" s="1">
        <f>$H$13+$H$14</f>
        <v>0</v>
      </c>
      <c r="I15" s="13"/>
    </row>
    <row r="16" spans="2:10" x14ac:dyDescent="0.25">
      <c r="B16" s="12"/>
      <c r="C16" s="2"/>
      <c r="D16" s="2"/>
      <c r="E16" s="2"/>
      <c r="F16" s="2"/>
      <c r="G16" s="2"/>
      <c r="H16" s="2"/>
      <c r="I16" s="13"/>
    </row>
    <row r="17" spans="2:9" x14ac:dyDescent="0.25">
      <c r="B17" s="12" t="s">
        <v>51</v>
      </c>
      <c r="C17" s="2"/>
      <c r="D17" s="2"/>
      <c r="E17" s="2"/>
      <c r="F17" s="2"/>
      <c r="G17" s="2"/>
      <c r="H17" s="22"/>
      <c r="I17" s="13"/>
    </row>
    <row r="18" spans="2:9" ht="15.75" thickBot="1" x14ac:dyDescent="0.3">
      <c r="B18" s="12" t="s">
        <v>2</v>
      </c>
      <c r="C18" s="2"/>
      <c r="D18" s="2"/>
      <c r="E18" s="2"/>
      <c r="F18" s="2"/>
      <c r="G18" s="2"/>
      <c r="H18" s="25">
        <f>$H$17*0.3</f>
        <v>0</v>
      </c>
      <c r="I18" s="13"/>
    </row>
    <row r="19" spans="2:9" ht="15.75" thickBot="1" x14ac:dyDescent="0.3">
      <c r="B19" s="12" t="s">
        <v>53</v>
      </c>
      <c r="C19" s="2"/>
      <c r="D19" s="2"/>
      <c r="E19" s="2"/>
      <c r="F19" s="2"/>
      <c r="G19" s="2"/>
      <c r="H19" s="1">
        <f>$H$17+$H$18</f>
        <v>0</v>
      </c>
      <c r="I19" s="13"/>
    </row>
    <row r="20" spans="2:9" ht="15.75" thickBot="1" x14ac:dyDescent="0.3">
      <c r="B20" s="14"/>
      <c r="C20" s="15"/>
      <c r="D20" s="15"/>
      <c r="E20" s="15"/>
      <c r="F20" s="15"/>
      <c r="G20" s="15"/>
      <c r="H20" s="16"/>
      <c r="I20" s="17"/>
    </row>
  </sheetData>
  <sheetProtection sheet="1" objects="1" scenarios="1"/>
  <mergeCells count="2">
    <mergeCell ref="B4:J6"/>
    <mergeCell ref="B8:J10"/>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3"/>
  <sheetViews>
    <sheetView workbookViewId="0">
      <selection activeCell="C15" sqref="C15"/>
    </sheetView>
  </sheetViews>
  <sheetFormatPr baseColWidth="10" defaultRowHeight="15" x14ac:dyDescent="0.25"/>
  <cols>
    <col min="1" max="1" width="4.140625" customWidth="1"/>
    <col min="3" max="3" width="49" customWidth="1"/>
    <col min="4" max="5" width="2.140625" customWidth="1"/>
    <col min="7" max="7" width="2.28515625" customWidth="1"/>
    <col min="9" max="9" width="3.7109375" customWidth="1"/>
  </cols>
  <sheetData>
    <row r="2" spans="2:9" ht="18.75" x14ac:dyDescent="0.3">
      <c r="B2" s="5" t="s">
        <v>3</v>
      </c>
    </row>
    <row r="3" spans="2:9" ht="15.75" thickBot="1" x14ac:dyDescent="0.3"/>
    <row r="4" spans="2:9" x14ac:dyDescent="0.25">
      <c r="B4" s="18" t="s">
        <v>4</v>
      </c>
      <c r="C4" s="10"/>
      <c r="D4" s="10"/>
      <c r="E4" s="10"/>
      <c r="F4" s="10"/>
      <c r="G4" s="10"/>
      <c r="H4" s="10"/>
      <c r="I4" s="11"/>
    </row>
    <row r="5" spans="2:9" x14ac:dyDescent="0.25">
      <c r="B5" s="12"/>
      <c r="C5" s="2"/>
      <c r="D5" s="2"/>
      <c r="E5" s="2"/>
      <c r="F5" s="2"/>
      <c r="G5" s="2"/>
      <c r="H5" s="2"/>
      <c r="I5" s="13"/>
    </row>
    <row r="6" spans="2:9" x14ac:dyDescent="0.25">
      <c r="B6" s="12"/>
      <c r="C6" s="2" t="s">
        <v>64</v>
      </c>
      <c r="D6" s="2"/>
      <c r="E6" s="2"/>
      <c r="F6" s="22"/>
      <c r="G6" s="2"/>
      <c r="H6" s="2"/>
      <c r="I6" s="13"/>
    </row>
    <row r="7" spans="2:9" ht="15.75" thickBot="1" x14ac:dyDescent="0.3">
      <c r="B7" s="12"/>
      <c r="C7" s="2" t="s">
        <v>63</v>
      </c>
      <c r="D7" s="2"/>
      <c r="E7" s="2"/>
      <c r="F7" s="22"/>
      <c r="G7" s="2"/>
      <c r="H7" s="2"/>
      <c r="I7" s="13"/>
    </row>
    <row r="8" spans="2:9" ht="15.75" thickBot="1" x14ac:dyDescent="0.3">
      <c r="B8" s="12"/>
      <c r="C8" s="2" t="s">
        <v>5</v>
      </c>
      <c r="D8" s="2"/>
      <c r="E8" s="2"/>
      <c r="F8" s="2"/>
      <c r="G8" s="2"/>
      <c r="H8" s="27" t="e">
        <f>(Basisdaten!H15/F7)*F6</f>
        <v>#DIV/0!</v>
      </c>
      <c r="I8" s="13"/>
    </row>
    <row r="9" spans="2:9" x14ac:dyDescent="0.25">
      <c r="B9" s="12"/>
      <c r="C9" s="2"/>
      <c r="D9" s="2"/>
      <c r="E9" s="2"/>
      <c r="F9" s="2"/>
      <c r="G9" s="2"/>
      <c r="H9" s="2"/>
      <c r="I9" s="13"/>
    </row>
    <row r="10" spans="2:9" x14ac:dyDescent="0.25">
      <c r="B10" s="19" t="s">
        <v>6</v>
      </c>
      <c r="C10" s="2"/>
      <c r="D10" s="2"/>
      <c r="E10" s="2"/>
      <c r="F10" s="2"/>
      <c r="G10" s="2"/>
      <c r="H10" s="2"/>
      <c r="I10" s="13"/>
    </row>
    <row r="11" spans="2:9" x14ac:dyDescent="0.25">
      <c r="B11" s="12"/>
      <c r="C11" s="2"/>
      <c r="D11" s="2"/>
      <c r="E11" s="2"/>
      <c r="F11" s="2"/>
      <c r="G11" s="2"/>
      <c r="H11" s="2"/>
      <c r="I11" s="13"/>
    </row>
    <row r="12" spans="2:9" x14ac:dyDescent="0.25">
      <c r="B12" s="12"/>
      <c r="C12" s="2" t="s">
        <v>73</v>
      </c>
      <c r="D12" s="2"/>
      <c r="E12" s="2"/>
      <c r="F12" s="2"/>
      <c r="G12" s="2"/>
      <c r="H12" s="2"/>
      <c r="I12" s="13"/>
    </row>
    <row r="13" spans="2:9" x14ac:dyDescent="0.25">
      <c r="B13" s="12"/>
      <c r="C13" s="2" t="s">
        <v>7</v>
      </c>
      <c r="D13" s="2"/>
      <c r="E13" s="2"/>
      <c r="F13" s="22"/>
      <c r="G13" s="2"/>
      <c r="H13" s="2"/>
      <c r="I13" s="13"/>
    </row>
    <row r="14" spans="2:9" x14ac:dyDescent="0.25">
      <c r="B14" s="12"/>
      <c r="C14" s="2" t="s">
        <v>74</v>
      </c>
      <c r="D14" s="2"/>
      <c r="E14" s="2"/>
      <c r="F14" s="2"/>
      <c r="G14" s="2"/>
      <c r="H14" s="2"/>
      <c r="I14" s="13"/>
    </row>
    <row r="15" spans="2:9" ht="15.75" thickBot="1" x14ac:dyDescent="0.3">
      <c r="B15" s="12"/>
      <c r="C15" s="2" t="s">
        <v>8</v>
      </c>
      <c r="D15" s="2"/>
      <c r="E15" s="2"/>
      <c r="F15" s="22"/>
      <c r="G15" s="2"/>
      <c r="H15" s="2"/>
      <c r="I15" s="13"/>
    </row>
    <row r="16" spans="2:9" ht="15.75" thickBot="1" x14ac:dyDescent="0.3">
      <c r="B16" s="12"/>
      <c r="C16" s="2" t="s">
        <v>9</v>
      </c>
      <c r="D16" s="2"/>
      <c r="E16" s="2"/>
      <c r="F16" s="2"/>
      <c r="G16" s="2"/>
      <c r="H16" s="27">
        <f>(F15/165)*F13</f>
        <v>0</v>
      </c>
      <c r="I16" s="13"/>
    </row>
    <row r="17" spans="2:9" x14ac:dyDescent="0.25">
      <c r="B17" s="12"/>
      <c r="C17" s="2"/>
      <c r="D17" s="2"/>
      <c r="E17" s="2"/>
      <c r="F17" s="2"/>
      <c r="G17" s="2"/>
      <c r="H17" s="2"/>
      <c r="I17" s="13"/>
    </row>
    <row r="18" spans="2:9" x14ac:dyDescent="0.25">
      <c r="B18" s="19" t="s">
        <v>10</v>
      </c>
      <c r="C18" s="2"/>
      <c r="D18" s="2"/>
      <c r="E18" s="2"/>
      <c r="F18" s="2"/>
      <c r="G18" s="2"/>
      <c r="H18" s="2"/>
      <c r="I18" s="13"/>
    </row>
    <row r="19" spans="2:9" x14ac:dyDescent="0.25">
      <c r="B19" s="12"/>
      <c r="C19" s="2"/>
      <c r="D19" s="2"/>
      <c r="E19" s="2"/>
      <c r="F19" s="2"/>
      <c r="G19" s="2"/>
      <c r="H19" s="2"/>
      <c r="I19" s="13"/>
    </row>
    <row r="20" spans="2:9" x14ac:dyDescent="0.25">
      <c r="B20" s="12"/>
      <c r="C20" s="2" t="s">
        <v>11</v>
      </c>
      <c r="D20" s="2"/>
      <c r="E20" s="2"/>
      <c r="F20" s="22"/>
      <c r="G20" s="2"/>
      <c r="H20" s="2"/>
      <c r="I20" s="13"/>
    </row>
    <row r="21" spans="2:9" ht="15.75" thickBot="1" x14ac:dyDescent="0.3">
      <c r="B21" s="12"/>
      <c r="C21" s="2" t="s">
        <v>13</v>
      </c>
      <c r="D21" s="2"/>
      <c r="E21" s="2"/>
      <c r="F21" s="22"/>
      <c r="G21" s="2"/>
      <c r="H21" s="2"/>
      <c r="I21" s="13"/>
    </row>
    <row r="22" spans="2:9" ht="15.75" thickBot="1" x14ac:dyDescent="0.3">
      <c r="B22" s="12"/>
      <c r="C22" s="2" t="s">
        <v>12</v>
      </c>
      <c r="D22" s="2"/>
      <c r="E22" s="2"/>
      <c r="F22" s="2"/>
      <c r="G22" s="2"/>
      <c r="H22" s="27">
        <f>Basisdaten!H15*F20*F21</f>
        <v>0</v>
      </c>
      <c r="I22" s="13"/>
    </row>
    <row r="23" spans="2:9" x14ac:dyDescent="0.25">
      <c r="B23" s="12"/>
      <c r="C23" s="2"/>
      <c r="D23" s="2"/>
      <c r="E23" s="2"/>
      <c r="F23" s="2"/>
      <c r="G23" s="2"/>
      <c r="H23" s="2"/>
      <c r="I23" s="13"/>
    </row>
    <row r="24" spans="2:9" x14ac:dyDescent="0.25">
      <c r="B24" s="19" t="s">
        <v>14</v>
      </c>
      <c r="C24" s="2"/>
      <c r="D24" s="2"/>
      <c r="E24" s="2"/>
      <c r="F24" s="2"/>
      <c r="G24" s="2"/>
      <c r="H24" s="2"/>
      <c r="I24" s="13"/>
    </row>
    <row r="25" spans="2:9" x14ac:dyDescent="0.25">
      <c r="B25" s="12"/>
      <c r="C25" s="2"/>
      <c r="D25" s="2"/>
      <c r="E25" s="2"/>
      <c r="F25" s="2"/>
      <c r="G25" s="2"/>
      <c r="H25" s="2"/>
      <c r="I25" s="13"/>
    </row>
    <row r="26" spans="2:9" x14ac:dyDescent="0.25">
      <c r="B26" s="12"/>
      <c r="C26" s="2" t="s">
        <v>15</v>
      </c>
      <c r="D26" s="2"/>
      <c r="E26" s="2"/>
      <c r="F26" s="22"/>
      <c r="G26" s="2"/>
      <c r="H26" s="2"/>
      <c r="I26" s="13"/>
    </row>
    <row r="27" spans="2:9" x14ac:dyDescent="0.25">
      <c r="B27" s="12"/>
      <c r="C27" s="2" t="s">
        <v>16</v>
      </c>
      <c r="D27" s="2"/>
      <c r="E27" s="2"/>
      <c r="F27" s="22"/>
      <c r="G27" s="2"/>
      <c r="H27" s="2"/>
      <c r="I27" s="13"/>
    </row>
    <row r="28" spans="2:9" ht="15.75" thickBot="1" x14ac:dyDescent="0.3">
      <c r="B28" s="12"/>
      <c r="C28" s="2" t="s">
        <v>17</v>
      </c>
      <c r="D28" s="2"/>
      <c r="E28" s="2"/>
      <c r="F28" s="22"/>
      <c r="G28" s="2"/>
      <c r="H28" s="2"/>
      <c r="I28" s="13"/>
    </row>
    <row r="29" spans="2:9" ht="15.75" thickBot="1" x14ac:dyDescent="0.3">
      <c r="B29" s="12"/>
      <c r="C29" s="2" t="s">
        <v>18</v>
      </c>
      <c r="D29" s="2"/>
      <c r="E29" s="2"/>
      <c r="F29" s="2"/>
      <c r="G29" s="2"/>
      <c r="H29" s="27">
        <f>F26+(F27*0.67)+(F28*0.33)</f>
        <v>0</v>
      </c>
      <c r="I29" s="13"/>
    </row>
    <row r="30" spans="2:9" x14ac:dyDescent="0.25">
      <c r="B30" s="12"/>
      <c r="C30" s="2"/>
      <c r="D30" s="2"/>
      <c r="E30" s="2"/>
      <c r="F30" s="2"/>
      <c r="G30" s="2"/>
      <c r="H30" s="2"/>
      <c r="I30" s="13"/>
    </row>
    <row r="31" spans="2:9" ht="15.75" thickBot="1" x14ac:dyDescent="0.3">
      <c r="B31" s="12"/>
      <c r="C31" s="2"/>
      <c r="D31" s="2"/>
      <c r="E31" s="2"/>
      <c r="F31" s="2"/>
      <c r="G31" s="2"/>
      <c r="H31" s="2"/>
      <c r="I31" s="13"/>
    </row>
    <row r="32" spans="2:9" ht="16.5" thickBot="1" x14ac:dyDescent="0.3">
      <c r="B32" s="12"/>
      <c r="C32" s="2"/>
      <c r="D32" s="2"/>
      <c r="E32" s="2"/>
      <c r="F32" s="20" t="s">
        <v>54</v>
      </c>
      <c r="G32" s="2"/>
      <c r="H32" s="28" t="e">
        <f>H29+H22+H16+H8</f>
        <v>#DIV/0!</v>
      </c>
      <c r="I32" s="13"/>
    </row>
    <row r="33" spans="2:9" ht="15.75" thickBot="1" x14ac:dyDescent="0.3">
      <c r="B33" s="14"/>
      <c r="C33" s="15"/>
      <c r="D33" s="15"/>
      <c r="E33" s="15"/>
      <c r="F33" s="15"/>
      <c r="G33" s="15"/>
      <c r="H33" s="15"/>
      <c r="I33" s="17"/>
    </row>
  </sheetData>
  <sheetProtection sheet="1" objects="1" scenarios="1"/>
  <dataValidations count="2">
    <dataValidation type="decimal" allowBlank="1" showInputMessage="1" showErrorMessage="1" promptTitle="Prozentzahl" prompt="Bitte geben Sie einen Wert zwischen 0,00 und 1 ein!" sqref="F20">
      <formula1>0</formula1>
      <formula2>1</formula2>
    </dataValidation>
    <dataValidation type="decimal" allowBlank="1" showInputMessage="1" showErrorMessage="1" promptTitle="Monate" prompt="Bitte geben Sie einen Wert zwischen 0,00 und 12,00 ein._x000a_" sqref="F21">
      <formula1>0</formula1>
      <formula2>12</formula2>
    </dataValidation>
  </dataValidations>
  <pageMargins left="0.7" right="0.7" top="0.78740157499999996" bottom="0.78740157499999996"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workbookViewId="0">
      <selection activeCell="C15" sqref="C15"/>
    </sheetView>
  </sheetViews>
  <sheetFormatPr baseColWidth="10" defaultRowHeight="15" x14ac:dyDescent="0.25"/>
  <cols>
    <col min="1" max="1" width="4.7109375" customWidth="1"/>
    <col min="3" max="3" width="52.7109375" customWidth="1"/>
    <col min="4" max="5" width="2.28515625" customWidth="1"/>
    <col min="7" max="7" width="3.28515625" customWidth="1"/>
    <col min="8" max="8" width="13.28515625" customWidth="1"/>
    <col min="9" max="9" width="3.7109375" customWidth="1"/>
  </cols>
  <sheetData>
    <row r="2" spans="2:9" ht="18.75" x14ac:dyDescent="0.3">
      <c r="B2" s="5" t="s">
        <v>19</v>
      </c>
    </row>
    <row r="4" spans="2:9" ht="15.75" thickBot="1" x14ac:dyDescent="0.3"/>
    <row r="5" spans="2:9" x14ac:dyDescent="0.25">
      <c r="B5" s="18" t="s">
        <v>67</v>
      </c>
      <c r="C5" s="10"/>
      <c r="D5" s="10"/>
      <c r="E5" s="10"/>
      <c r="F5" s="10"/>
      <c r="G5" s="10"/>
      <c r="H5" s="10"/>
      <c r="I5" s="11"/>
    </row>
    <row r="6" spans="2:9" ht="15.75" thickBot="1" x14ac:dyDescent="0.3">
      <c r="B6" s="12"/>
      <c r="C6" s="2"/>
      <c r="D6" s="2"/>
      <c r="E6" s="2"/>
      <c r="F6" s="2"/>
      <c r="G6" s="2"/>
      <c r="H6" s="2"/>
      <c r="I6" s="13"/>
    </row>
    <row r="7" spans="2:9" ht="15.75" thickBot="1" x14ac:dyDescent="0.3">
      <c r="B7" s="12"/>
      <c r="C7" s="2" t="s">
        <v>20</v>
      </c>
      <c r="D7" s="2"/>
      <c r="E7" s="2"/>
      <c r="F7" s="22"/>
      <c r="G7" s="2"/>
      <c r="H7" s="27">
        <f>F7</f>
        <v>0</v>
      </c>
      <c r="I7" s="13"/>
    </row>
    <row r="8" spans="2:9" ht="15.75" thickBot="1" x14ac:dyDescent="0.3">
      <c r="B8" s="12"/>
      <c r="C8" s="2" t="s">
        <v>68</v>
      </c>
      <c r="D8" s="2"/>
      <c r="E8" s="2"/>
      <c r="F8" s="22"/>
      <c r="G8" s="2"/>
      <c r="H8" s="27">
        <f>F8</f>
        <v>0</v>
      </c>
      <c r="I8" s="13"/>
    </row>
    <row r="9" spans="2:9" x14ac:dyDescent="0.25">
      <c r="B9" s="12"/>
      <c r="C9" s="2"/>
      <c r="D9" s="2"/>
      <c r="E9" s="2"/>
      <c r="F9" s="2"/>
      <c r="G9" s="2"/>
      <c r="H9" s="2"/>
      <c r="I9" s="13"/>
    </row>
    <row r="10" spans="2:9" x14ac:dyDescent="0.25">
      <c r="B10" s="19" t="s">
        <v>21</v>
      </c>
      <c r="C10" s="2"/>
      <c r="D10" s="2"/>
      <c r="E10" s="2"/>
      <c r="F10" s="2"/>
      <c r="G10" s="2"/>
      <c r="H10" s="2"/>
      <c r="I10" s="13"/>
    </row>
    <row r="11" spans="2:9" x14ac:dyDescent="0.25">
      <c r="B11" s="12"/>
      <c r="C11" s="2"/>
      <c r="D11" s="2"/>
      <c r="E11" s="2"/>
      <c r="F11" s="2"/>
      <c r="G11" s="2"/>
      <c r="H11" s="2"/>
      <c r="I11" s="13"/>
    </row>
    <row r="12" spans="2:9" x14ac:dyDescent="0.25">
      <c r="B12" s="12"/>
      <c r="C12" s="2" t="s">
        <v>70</v>
      </c>
      <c r="D12" s="2"/>
      <c r="E12" s="2"/>
      <c r="F12" s="22"/>
      <c r="G12" s="2"/>
      <c r="H12" s="2"/>
      <c r="I12" s="13"/>
    </row>
    <row r="13" spans="2:9" x14ac:dyDescent="0.25">
      <c r="B13" s="12"/>
      <c r="C13" s="2" t="s">
        <v>72</v>
      </c>
      <c r="D13" s="2"/>
      <c r="E13" s="2"/>
      <c r="F13" s="2"/>
      <c r="G13" s="2"/>
      <c r="H13" s="2"/>
      <c r="I13" s="13"/>
    </row>
    <row r="14" spans="2:9" ht="15.75" thickBot="1" x14ac:dyDescent="0.3">
      <c r="B14" s="12"/>
      <c r="C14" s="6" t="s">
        <v>71</v>
      </c>
      <c r="D14" s="2"/>
      <c r="E14" s="2"/>
      <c r="F14" s="22"/>
      <c r="G14" s="2"/>
      <c r="H14" s="2"/>
      <c r="I14" s="13"/>
    </row>
    <row r="15" spans="2:9" ht="15.75" thickBot="1" x14ac:dyDescent="0.3">
      <c r="B15" s="12"/>
      <c r="C15" s="2" t="s">
        <v>22</v>
      </c>
      <c r="D15" s="2"/>
      <c r="E15" s="2"/>
      <c r="F15" s="2"/>
      <c r="G15" s="2"/>
      <c r="H15" s="27">
        <f>(F14/165)*F12</f>
        <v>0</v>
      </c>
      <c r="I15" s="13"/>
    </row>
    <row r="16" spans="2:9" x14ac:dyDescent="0.25">
      <c r="B16" s="12"/>
      <c r="C16" s="2"/>
      <c r="D16" s="2"/>
      <c r="E16" s="2"/>
      <c r="F16" s="2"/>
      <c r="G16" s="2"/>
      <c r="H16" s="2"/>
      <c r="I16" s="13"/>
    </row>
    <row r="17" spans="2:9" x14ac:dyDescent="0.25">
      <c r="B17" s="19" t="s">
        <v>23</v>
      </c>
      <c r="C17" s="2"/>
      <c r="D17" s="2"/>
      <c r="E17" s="2"/>
      <c r="F17" s="2"/>
      <c r="G17" s="2"/>
      <c r="H17" s="2"/>
      <c r="I17" s="13"/>
    </row>
    <row r="18" spans="2:9" x14ac:dyDescent="0.25">
      <c r="B18" s="12"/>
      <c r="C18" s="2"/>
      <c r="D18" s="2"/>
      <c r="E18" s="2"/>
      <c r="F18" s="2"/>
      <c r="G18" s="2"/>
      <c r="H18" s="2"/>
      <c r="I18" s="13"/>
    </row>
    <row r="19" spans="2:9" x14ac:dyDescent="0.25">
      <c r="B19" s="12"/>
      <c r="C19" s="2" t="s">
        <v>70</v>
      </c>
      <c r="D19" s="2"/>
      <c r="E19" s="2"/>
      <c r="F19" s="22"/>
      <c r="G19" s="2"/>
      <c r="H19" s="2"/>
      <c r="I19" s="13"/>
    </row>
    <row r="20" spans="2:9" x14ac:dyDescent="0.25">
      <c r="B20" s="12"/>
      <c r="C20" s="2" t="s">
        <v>72</v>
      </c>
      <c r="D20" s="2"/>
      <c r="E20" s="2"/>
      <c r="F20" s="2"/>
      <c r="G20" s="2"/>
      <c r="H20" s="2"/>
      <c r="I20" s="13"/>
    </row>
    <row r="21" spans="2:9" ht="15.75" thickBot="1" x14ac:dyDescent="0.3">
      <c r="B21" s="12"/>
      <c r="C21" s="6" t="s">
        <v>71</v>
      </c>
      <c r="D21" s="2"/>
      <c r="E21" s="2"/>
      <c r="F21" s="22"/>
      <c r="G21" s="2"/>
      <c r="H21" s="2"/>
      <c r="I21" s="13"/>
    </row>
    <row r="22" spans="2:9" ht="15.75" thickBot="1" x14ac:dyDescent="0.3">
      <c r="B22" s="12"/>
      <c r="C22" s="2" t="s">
        <v>24</v>
      </c>
      <c r="D22" s="2"/>
      <c r="E22" s="2"/>
      <c r="F22" s="2"/>
      <c r="G22" s="2"/>
      <c r="H22" s="27">
        <f>(F21/165)*F19</f>
        <v>0</v>
      </c>
      <c r="I22" s="13"/>
    </row>
    <row r="23" spans="2:9" x14ac:dyDescent="0.25">
      <c r="B23" s="12"/>
      <c r="C23" s="2"/>
      <c r="D23" s="2"/>
      <c r="E23" s="2"/>
      <c r="F23" s="2"/>
      <c r="G23" s="2"/>
      <c r="H23" s="2"/>
      <c r="I23" s="13"/>
    </row>
    <row r="24" spans="2:9" x14ac:dyDescent="0.25">
      <c r="B24" s="19" t="s">
        <v>25</v>
      </c>
      <c r="C24" s="2"/>
      <c r="D24" s="2"/>
      <c r="E24" s="2"/>
      <c r="F24" s="2"/>
      <c r="G24" s="2"/>
      <c r="H24" s="2"/>
      <c r="I24" s="13"/>
    </row>
    <row r="25" spans="2:9" x14ac:dyDescent="0.25">
      <c r="B25" s="12"/>
      <c r="C25" s="2"/>
      <c r="D25" s="2"/>
      <c r="E25" s="2"/>
      <c r="F25" s="2"/>
      <c r="G25" s="2"/>
      <c r="H25" s="2"/>
      <c r="I25" s="13"/>
    </row>
    <row r="26" spans="2:9" x14ac:dyDescent="0.25">
      <c r="B26" s="12"/>
      <c r="C26" s="2" t="s">
        <v>70</v>
      </c>
      <c r="D26" s="2"/>
      <c r="E26" s="2"/>
      <c r="F26" s="22"/>
      <c r="G26" s="2"/>
      <c r="H26" s="2"/>
      <c r="I26" s="13"/>
    </row>
    <row r="27" spans="2:9" x14ac:dyDescent="0.25">
      <c r="B27" s="12"/>
      <c r="C27" s="2" t="s">
        <v>72</v>
      </c>
      <c r="D27" s="2"/>
      <c r="E27" s="2"/>
      <c r="F27" s="2"/>
      <c r="G27" s="2"/>
      <c r="H27" s="2"/>
      <c r="I27" s="13"/>
    </row>
    <row r="28" spans="2:9" ht="15.75" thickBot="1" x14ac:dyDescent="0.3">
      <c r="B28" s="12"/>
      <c r="C28" s="6" t="s">
        <v>71</v>
      </c>
      <c r="D28" s="2"/>
      <c r="E28" s="2"/>
      <c r="F28" s="22"/>
      <c r="G28" s="2"/>
      <c r="H28" s="2"/>
      <c r="I28" s="13"/>
    </row>
    <row r="29" spans="2:9" ht="15.75" thickBot="1" x14ac:dyDescent="0.3">
      <c r="B29" s="12"/>
      <c r="C29" s="2" t="s">
        <v>24</v>
      </c>
      <c r="D29" s="2"/>
      <c r="E29" s="2"/>
      <c r="F29" s="2"/>
      <c r="G29" s="2"/>
      <c r="H29" s="27">
        <f>(F28/165)*F26</f>
        <v>0</v>
      </c>
      <c r="I29" s="13"/>
    </row>
    <row r="30" spans="2:9" x14ac:dyDescent="0.25">
      <c r="B30" s="12"/>
      <c r="C30" s="2"/>
      <c r="D30" s="2"/>
      <c r="E30" s="2"/>
      <c r="F30" s="2"/>
      <c r="G30" s="2"/>
      <c r="H30" s="2"/>
      <c r="I30" s="13"/>
    </row>
    <row r="31" spans="2:9" x14ac:dyDescent="0.25">
      <c r="B31" s="19" t="s">
        <v>26</v>
      </c>
      <c r="C31" s="2"/>
      <c r="D31" s="2"/>
      <c r="E31" s="2"/>
      <c r="F31" s="2"/>
      <c r="G31" s="2"/>
      <c r="H31" s="2"/>
      <c r="I31" s="13"/>
    </row>
    <row r="32" spans="2:9" x14ac:dyDescent="0.25">
      <c r="B32" s="12"/>
      <c r="C32" s="2"/>
      <c r="D32" s="2"/>
      <c r="E32" s="2"/>
      <c r="F32" s="2"/>
      <c r="G32" s="2"/>
      <c r="H32" s="2"/>
      <c r="I32" s="13"/>
    </row>
    <row r="33" spans="2:9" x14ac:dyDescent="0.25">
      <c r="B33" s="12"/>
      <c r="C33" s="2" t="s">
        <v>70</v>
      </c>
      <c r="D33" s="2"/>
      <c r="E33" s="2"/>
      <c r="F33" s="22"/>
      <c r="G33" s="2"/>
      <c r="H33" s="2"/>
      <c r="I33" s="13"/>
    </row>
    <row r="34" spans="2:9" x14ac:dyDescent="0.25">
      <c r="B34" s="12"/>
      <c r="C34" s="2" t="s">
        <v>72</v>
      </c>
      <c r="D34" s="2"/>
      <c r="E34" s="2"/>
      <c r="F34" s="2"/>
      <c r="G34" s="2"/>
      <c r="H34" s="2"/>
      <c r="I34" s="13"/>
    </row>
    <row r="35" spans="2:9" ht="15.75" thickBot="1" x14ac:dyDescent="0.3">
      <c r="B35" s="12"/>
      <c r="C35" s="6" t="s">
        <v>71</v>
      </c>
      <c r="D35" s="2"/>
      <c r="E35" s="2"/>
      <c r="F35" s="22"/>
      <c r="G35" s="2"/>
      <c r="H35" s="2"/>
      <c r="I35" s="13"/>
    </row>
    <row r="36" spans="2:9" ht="15.75" thickBot="1" x14ac:dyDescent="0.3">
      <c r="B36" s="12"/>
      <c r="C36" s="2" t="s">
        <v>24</v>
      </c>
      <c r="D36" s="2"/>
      <c r="E36" s="2"/>
      <c r="F36" s="2"/>
      <c r="G36" s="2"/>
      <c r="H36" s="27">
        <f>(F35/165)*F33</f>
        <v>0</v>
      </c>
      <c r="I36" s="13"/>
    </row>
    <row r="37" spans="2:9" x14ac:dyDescent="0.25">
      <c r="B37" s="12"/>
      <c r="C37" s="2"/>
      <c r="D37" s="2"/>
      <c r="E37" s="2"/>
      <c r="F37" s="2"/>
      <c r="G37" s="2"/>
      <c r="H37" s="2"/>
      <c r="I37" s="13"/>
    </row>
    <row r="38" spans="2:9" x14ac:dyDescent="0.25">
      <c r="B38" s="12"/>
      <c r="C38" s="2"/>
      <c r="D38" s="2"/>
      <c r="E38" s="2"/>
      <c r="F38" s="2"/>
      <c r="G38" s="2"/>
      <c r="H38" s="2"/>
      <c r="I38" s="13"/>
    </row>
    <row r="39" spans="2:9" ht="15.75" thickBot="1" x14ac:dyDescent="0.3">
      <c r="B39" s="12"/>
      <c r="C39" s="2"/>
      <c r="D39" s="2"/>
      <c r="E39" s="2"/>
      <c r="F39" s="2"/>
      <c r="G39" s="2"/>
      <c r="H39" s="2"/>
      <c r="I39" s="13"/>
    </row>
    <row r="40" spans="2:9" ht="16.5" thickBot="1" x14ac:dyDescent="0.3">
      <c r="B40" s="12"/>
      <c r="C40" s="2"/>
      <c r="D40" s="2"/>
      <c r="E40" s="2"/>
      <c r="F40" s="20" t="s">
        <v>54</v>
      </c>
      <c r="G40" s="2"/>
      <c r="H40" s="28">
        <f>H36+H29+H22+H15+H7+H8</f>
        <v>0</v>
      </c>
      <c r="I40" s="13"/>
    </row>
    <row r="41" spans="2:9" ht="15.75" thickBot="1" x14ac:dyDescent="0.3">
      <c r="B41" s="14"/>
      <c r="C41" s="15"/>
      <c r="D41" s="15"/>
      <c r="E41" s="15"/>
      <c r="F41" s="15"/>
      <c r="G41" s="15"/>
      <c r="H41" s="15"/>
      <c r="I41" s="17"/>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election activeCell="F18" sqref="F18:F19"/>
    </sheetView>
  </sheetViews>
  <sheetFormatPr baseColWidth="10" defaultRowHeight="15" x14ac:dyDescent="0.25"/>
  <cols>
    <col min="1" max="1" width="3.85546875" customWidth="1"/>
    <col min="3" max="3" width="51.28515625" bestFit="1" customWidth="1"/>
    <col min="4" max="5" width="3" customWidth="1"/>
    <col min="7" max="7" width="4.28515625" customWidth="1"/>
  </cols>
  <sheetData>
    <row r="2" spans="2:8" ht="18.75" x14ac:dyDescent="0.3">
      <c r="B2" s="5" t="s">
        <v>27</v>
      </c>
    </row>
    <row r="4" spans="2:8" x14ac:dyDescent="0.25">
      <c r="B4" s="3" t="s">
        <v>28</v>
      </c>
    </row>
    <row r="6" spans="2:8" x14ac:dyDescent="0.25">
      <c r="C6" t="s">
        <v>29</v>
      </c>
    </row>
    <row r="7" spans="2:8" x14ac:dyDescent="0.25">
      <c r="C7" t="s">
        <v>30</v>
      </c>
      <c r="F7" s="22"/>
    </row>
    <row r="8" spans="2:8" ht="15.75" thickBot="1" x14ac:dyDescent="0.3">
      <c r="C8" s="6" t="s">
        <v>34</v>
      </c>
      <c r="F8" s="22"/>
    </row>
    <row r="9" spans="2:8" ht="15.75" thickBot="1" x14ac:dyDescent="0.3">
      <c r="C9" t="s">
        <v>31</v>
      </c>
      <c r="H9" s="27">
        <f>Basisdaten!H19*F7*F8</f>
        <v>0</v>
      </c>
    </row>
    <row r="11" spans="2:8" x14ac:dyDescent="0.25">
      <c r="B11" s="3" t="s">
        <v>32</v>
      </c>
    </row>
    <row r="12" spans="2:8" ht="15.75" thickBot="1" x14ac:dyDescent="0.3"/>
    <row r="13" spans="2:8" ht="15.75" thickBot="1" x14ac:dyDescent="0.3">
      <c r="C13" t="s">
        <v>33</v>
      </c>
      <c r="F13" s="22"/>
      <c r="H13" s="27">
        <f>F13</f>
        <v>0</v>
      </c>
    </row>
    <row r="15" spans="2:8" x14ac:dyDescent="0.25">
      <c r="B15" s="3" t="s">
        <v>35</v>
      </c>
    </row>
    <row r="17" spans="3:8" x14ac:dyDescent="0.25">
      <c r="C17" t="s">
        <v>36</v>
      </c>
    </row>
    <row r="18" spans="3:8" x14ac:dyDescent="0.25">
      <c r="C18" t="s">
        <v>65</v>
      </c>
      <c r="F18" s="22"/>
    </row>
    <row r="19" spans="3:8" ht="15.75" thickBot="1" x14ac:dyDescent="0.3">
      <c r="C19" s="6" t="s">
        <v>37</v>
      </c>
      <c r="F19" s="22"/>
    </row>
    <row r="20" spans="3:8" ht="15.75" thickBot="1" x14ac:dyDescent="0.3">
      <c r="C20" t="s">
        <v>38</v>
      </c>
      <c r="H20" s="27">
        <f>Basisdaten!H19*F18*F19</f>
        <v>0</v>
      </c>
    </row>
    <row r="22" spans="3:8" ht="15.75" thickBot="1" x14ac:dyDescent="0.3"/>
    <row r="23" spans="3:8" ht="16.5" thickBot="1" x14ac:dyDescent="0.3">
      <c r="F23" s="4" t="s">
        <v>54</v>
      </c>
      <c r="H23" s="28">
        <f>H20+H13+H9</f>
        <v>0</v>
      </c>
    </row>
  </sheetData>
  <sheetProtection sheet="1" objects="1" scenarios="1"/>
  <dataValidations count="1">
    <dataValidation type="decimal" allowBlank="1" showInputMessage="1" showErrorMessage="1" promptTitle="Prozentwert" prompt="Bitte geben Sie einen Wert zwischen 0,00 und 1,00 ein." sqref="F7 F18">
      <formula1>0</formula1>
      <formula2>1</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7" workbookViewId="0">
      <selection activeCell="B3" sqref="B3"/>
    </sheetView>
  </sheetViews>
  <sheetFormatPr baseColWidth="10" defaultRowHeight="15" x14ac:dyDescent="0.25"/>
  <cols>
    <col min="1" max="1" width="4.85546875" customWidth="1"/>
    <col min="3" max="3" width="55" bestFit="1" customWidth="1"/>
    <col min="4" max="4" width="2.85546875" customWidth="1"/>
    <col min="5" max="5" width="3.5703125" customWidth="1"/>
    <col min="7" max="7" width="4" customWidth="1"/>
  </cols>
  <sheetData>
    <row r="2" spans="2:8" ht="18.75" x14ac:dyDescent="0.3">
      <c r="B2" s="5" t="s">
        <v>69</v>
      </c>
    </row>
    <row r="4" spans="2:8" x14ac:dyDescent="0.25">
      <c r="B4" s="3" t="s">
        <v>39</v>
      </c>
    </row>
    <row r="6" spans="2:8" ht="15.75" thickBot="1" x14ac:dyDescent="0.3">
      <c r="C6" t="s">
        <v>40</v>
      </c>
    </row>
    <row r="7" spans="2:8" ht="15.75" thickBot="1" x14ac:dyDescent="0.3">
      <c r="C7" t="s">
        <v>41</v>
      </c>
      <c r="F7" s="22"/>
      <c r="H7" s="27">
        <f>F7</f>
        <v>0</v>
      </c>
    </row>
    <row r="9" spans="2:8" x14ac:dyDescent="0.25">
      <c r="B9" s="3" t="s">
        <v>42</v>
      </c>
    </row>
    <row r="11" spans="2:8" ht="15.75" thickBot="1" x14ac:dyDescent="0.3">
      <c r="C11" t="s">
        <v>43</v>
      </c>
      <c r="F11" s="22"/>
    </row>
    <row r="12" spans="2:8" ht="15.75" thickBot="1" x14ac:dyDescent="0.3">
      <c r="C12" t="s">
        <v>42</v>
      </c>
      <c r="H12" s="27">
        <f>Basisdaten!H19*F11</f>
        <v>0</v>
      </c>
    </row>
    <row r="14" spans="2:8" x14ac:dyDescent="0.25">
      <c r="B14" s="3" t="s">
        <v>44</v>
      </c>
    </row>
    <row r="16" spans="2:8" ht="15.75" thickBot="1" x14ac:dyDescent="0.3">
      <c r="C16" t="s">
        <v>45</v>
      </c>
    </row>
    <row r="17" spans="2:8" ht="15.75" thickBot="1" x14ac:dyDescent="0.3">
      <c r="C17" t="s">
        <v>46</v>
      </c>
      <c r="F17" s="22"/>
      <c r="H17" s="27">
        <f>F17</f>
        <v>0</v>
      </c>
    </row>
    <row r="19" spans="2:8" x14ac:dyDescent="0.25">
      <c r="B19" s="3" t="s">
        <v>47</v>
      </c>
    </row>
    <row r="21" spans="2:8" x14ac:dyDescent="0.25">
      <c r="C21" t="s">
        <v>48</v>
      </c>
    </row>
    <row r="22" spans="2:8" ht="15.75" thickBot="1" x14ac:dyDescent="0.3">
      <c r="C22" t="s">
        <v>49</v>
      </c>
    </row>
    <row r="23" spans="2:8" ht="15.75" thickBot="1" x14ac:dyDescent="0.3">
      <c r="C23" t="s">
        <v>50</v>
      </c>
      <c r="F23" s="22"/>
      <c r="H23" s="27">
        <f>F23</f>
        <v>0</v>
      </c>
    </row>
    <row r="25" spans="2:8" ht="15.75" thickBot="1" x14ac:dyDescent="0.3"/>
    <row r="26" spans="2:8" ht="15.75" thickBot="1" x14ac:dyDescent="0.3">
      <c r="F26" s="3" t="s">
        <v>54</v>
      </c>
      <c r="H26" s="28">
        <f>H23+H17+H12+H7</f>
        <v>0</v>
      </c>
    </row>
  </sheetData>
  <sheetProtection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F9" sqref="F9"/>
    </sheetView>
  </sheetViews>
  <sheetFormatPr baseColWidth="10" defaultRowHeight="15" x14ac:dyDescent="0.25"/>
  <cols>
    <col min="1" max="1" width="3.7109375" customWidth="1"/>
    <col min="2" max="2" width="66.85546875" bestFit="1" customWidth="1"/>
    <col min="3" max="3" width="3.85546875" customWidth="1"/>
    <col min="4" max="4" width="18" bestFit="1" customWidth="1"/>
  </cols>
  <sheetData>
    <row r="2" spans="2:5" ht="18.75" x14ac:dyDescent="0.3">
      <c r="B2" s="5" t="s">
        <v>55</v>
      </c>
    </row>
    <row r="3" spans="2:5" ht="15.75" thickBot="1" x14ac:dyDescent="0.3"/>
    <row r="4" spans="2:5" x14ac:dyDescent="0.25">
      <c r="B4" t="s">
        <v>56</v>
      </c>
      <c r="D4" s="29" t="e">
        <f>'Kosten des Ausscheidenden'!H32</f>
        <v>#DIV/0!</v>
      </c>
    </row>
    <row r="5" spans="2:5" x14ac:dyDescent="0.25">
      <c r="B5" t="s">
        <v>57</v>
      </c>
      <c r="D5" s="30">
        <f>'Kosten der Neubesetzung'!H40</f>
        <v>0</v>
      </c>
    </row>
    <row r="6" spans="2:5" x14ac:dyDescent="0.25">
      <c r="B6" t="s">
        <v>58</v>
      </c>
      <c r="D6" s="30">
        <f>'Kosten für Einarbeitung'!H23</f>
        <v>0</v>
      </c>
    </row>
    <row r="7" spans="2:5" ht="15.75" thickBot="1" x14ac:dyDescent="0.3">
      <c r="B7" t="s">
        <v>59</v>
      </c>
      <c r="D7" s="31">
        <f>'Kosten für Mehrbelastungen'!H26</f>
        <v>0</v>
      </c>
    </row>
    <row r="8" spans="2:5" ht="15.75" thickBot="1" x14ac:dyDescent="0.3"/>
    <row r="9" spans="2:5" ht="22.5" thickTop="1" thickBot="1" x14ac:dyDescent="0.4">
      <c r="B9" s="7" t="s">
        <v>60</v>
      </c>
      <c r="C9" s="21"/>
      <c r="D9" s="32" t="e">
        <f>D4+D5+D6+D7</f>
        <v>#DIV/0!</v>
      </c>
    </row>
    <row r="10" spans="2:5" ht="15.75" thickTop="1" x14ac:dyDescent="0.25"/>
    <row r="11" spans="2:5" x14ac:dyDescent="0.25">
      <c r="B11" s="24" t="s">
        <v>66</v>
      </c>
      <c r="C11" s="24"/>
      <c r="D11" s="24"/>
      <c r="E11" s="24"/>
    </row>
    <row r="12" spans="2:5" x14ac:dyDescent="0.25">
      <c r="B12" s="24"/>
      <c r="C12" s="24"/>
      <c r="D12" s="24"/>
      <c r="E12" s="24"/>
    </row>
    <row r="13" spans="2:5" x14ac:dyDescent="0.25">
      <c r="B13" s="24"/>
      <c r="C13" s="24"/>
      <c r="D13" s="24"/>
      <c r="E13" s="24"/>
    </row>
    <row r="14" spans="2:5" x14ac:dyDescent="0.25">
      <c r="B14" s="24"/>
      <c r="C14" s="24"/>
      <c r="D14" s="24"/>
      <c r="E14" s="24"/>
    </row>
    <row r="15" spans="2:5" x14ac:dyDescent="0.25">
      <c r="B15" s="24"/>
      <c r="C15" s="24"/>
      <c r="D15" s="24"/>
      <c r="E15" s="24"/>
    </row>
    <row r="16" spans="2:5" x14ac:dyDescent="0.25">
      <c r="B16" s="24"/>
      <c r="C16" s="24"/>
      <c r="D16" s="24"/>
      <c r="E16" s="24"/>
    </row>
  </sheetData>
  <mergeCells count="1">
    <mergeCell ref="B11:E1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Basisdaten</vt:lpstr>
      <vt:lpstr>Kosten des Ausscheidenden</vt:lpstr>
      <vt:lpstr>Kosten der Neubesetzung</vt:lpstr>
      <vt:lpstr>Kosten für Einarbeitung</vt:lpstr>
      <vt:lpstr>Kosten für Mehrbelastungen</vt:lpstr>
      <vt:lpstr>Die Abrechnung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Rieder</dc:creator>
  <cp:lastModifiedBy>Peter Rieder</cp:lastModifiedBy>
  <dcterms:created xsi:type="dcterms:W3CDTF">2016-01-07T15:00:06Z</dcterms:created>
  <dcterms:modified xsi:type="dcterms:W3CDTF">2016-01-10T10:18:47Z</dcterms:modified>
</cp:coreProperties>
</file>